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es_moreira\Desktop\"/>
    </mc:Choice>
  </mc:AlternateContent>
  <bookViews>
    <workbookView xWindow="0" yWindow="0" windowWidth="21600" windowHeight="9045" activeTab="2"/>
  </bookViews>
  <sheets>
    <sheet name="Frutas 2018" sheetId="2" r:id="rId1"/>
    <sheet name="Frutas 2019" sheetId="3" r:id="rId2"/>
    <sheet name="Sucos" sheetId="4" r:id="rId3"/>
  </sheets>
  <definedNames>
    <definedName name="_xlnm.Print_Area" localSheetId="0">'Frutas 2018'!$A$1:$M$34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C10" i="4" l="1"/>
  <c r="C4" i="4"/>
  <c r="C9" i="4"/>
  <c r="C3" i="4"/>
  <c r="C7" i="4" l="1"/>
  <c r="C6" i="4"/>
  <c r="C8" i="4"/>
  <c r="E10" i="4"/>
  <c r="E11" i="4"/>
  <c r="E9" i="4"/>
  <c r="C5" i="4"/>
  <c r="E8" i="4" l="1"/>
  <c r="E5" i="4"/>
  <c r="E6" i="4"/>
  <c r="E4" i="4"/>
  <c r="E3" i="4"/>
  <c r="E7" i="4"/>
  <c r="E12" i="4" l="1"/>
</calcChain>
</file>

<file path=xl/sharedStrings.xml><?xml version="1.0" encoding="utf-8"?>
<sst xmlns="http://schemas.openxmlformats.org/spreadsheetml/2006/main" count="821" uniqueCount="125">
  <si>
    <t>Morango</t>
  </si>
  <si>
    <t>Caqui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</si>
  <si>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</si>
  <si>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</si>
  <si>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</si>
  <si>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</si>
  <si>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</si>
  <si>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</si>
  <si>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</si>
  <si>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</si>
  <si>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</si>
  <si>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</si>
  <si>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</si>
  <si>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</si>
  <si>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</si>
  <si>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</si>
  <si>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</si>
  <si>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</si>
  <si>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</si>
  <si>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</si>
  <si>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</si>
  <si>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</si>
  <si>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</si>
  <si>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</si>
  <si>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</si>
  <si>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</si>
  <si>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</si>
  <si>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</si>
  <si>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</si>
  <si>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</si>
  <si>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</si>
  <si>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</si>
  <si>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</si>
  <si>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Setembro/2018</t>
  </si>
  <si>
    <t>Outubro/2018</t>
  </si>
  <si>
    <t>Novembro/2018</t>
  </si>
  <si>
    <t>Dezembro/2018</t>
  </si>
  <si>
    <t>Tipo</t>
  </si>
  <si>
    <t>-</t>
  </si>
  <si>
    <t>Banana nanica</t>
  </si>
  <si>
    <t>Banana prata</t>
  </si>
  <si>
    <t>Data de entrega</t>
  </si>
  <si>
    <t>24/09</t>
  </si>
  <si>
    <t>26/09</t>
  </si>
  <si>
    <t>01/10</t>
  </si>
  <si>
    <t>20/02</t>
  </si>
  <si>
    <t>03/10</t>
  </si>
  <si>
    <t>10/10</t>
  </si>
  <si>
    <t>17/10</t>
  </si>
  <si>
    <t>24/10</t>
  </si>
  <si>
    <t>08/10</t>
  </si>
  <si>
    <t>15/10</t>
  </si>
  <si>
    <t>22/10</t>
  </si>
  <si>
    <t>29/10</t>
  </si>
  <si>
    <t>31/10</t>
  </si>
  <si>
    <t>01/11</t>
  </si>
  <si>
    <t>21/11</t>
  </si>
  <si>
    <t>06/11</t>
  </si>
  <si>
    <t>13/11</t>
  </si>
  <si>
    <t>27/11</t>
  </si>
  <si>
    <t>04/12</t>
  </si>
  <si>
    <t>11/12</t>
  </si>
  <si>
    <t>43,03</t>
  </si>
  <si>
    <t>33,1</t>
  </si>
  <si>
    <t>Quantidade (Kg)</t>
  </si>
  <si>
    <t>Quantidade (kg)</t>
  </si>
  <si>
    <t>04/02</t>
  </si>
  <si>
    <t>11/02</t>
  </si>
  <si>
    <t>06/02</t>
  </si>
  <si>
    <t>13/02</t>
  </si>
  <si>
    <t>18/02</t>
  </si>
  <si>
    <t>25/02</t>
  </si>
  <si>
    <t>27/02</t>
  </si>
  <si>
    <t>11/03</t>
  </si>
  <si>
    <t>18/03</t>
  </si>
  <si>
    <t>13/03</t>
  </si>
  <si>
    <t>20/03</t>
  </si>
  <si>
    <t>25/03</t>
  </si>
  <si>
    <t>27/03</t>
  </si>
  <si>
    <t xml:space="preserve">Dias </t>
  </si>
  <si>
    <t>Fevereiro/2019</t>
  </si>
  <si>
    <t>Março/2019</t>
  </si>
  <si>
    <t>Abril/2019</t>
  </si>
  <si>
    <t>Dias de consumo</t>
  </si>
  <si>
    <t>01/04</t>
  </si>
  <si>
    <t>08/04</t>
  </si>
  <si>
    <t>10/04</t>
  </si>
  <si>
    <t>03/04</t>
  </si>
  <si>
    <t>Valor Unitário</t>
  </si>
  <si>
    <t>Valor Total</t>
  </si>
  <si>
    <t>Laranja</t>
  </si>
  <si>
    <t>Goiaba</t>
  </si>
  <si>
    <t>Manga</t>
  </si>
  <si>
    <t>Maio/2019</t>
  </si>
  <si>
    <t>De 21/11 a 23/11/2018</t>
  </si>
  <si>
    <t>Sabor Suco</t>
  </si>
  <si>
    <t>Total:</t>
  </si>
  <si>
    <t>08/0</t>
  </si>
  <si>
    <t>15/04</t>
  </si>
  <si>
    <t>17/04</t>
  </si>
  <si>
    <t>22/04</t>
  </si>
  <si>
    <t>24/04</t>
  </si>
  <si>
    <t>29/04</t>
  </si>
  <si>
    <t>06/05</t>
  </si>
  <si>
    <t>08/05</t>
  </si>
  <si>
    <t>13/05</t>
  </si>
  <si>
    <t>15/05</t>
  </si>
  <si>
    <t>Quantidade (unidades)</t>
  </si>
  <si>
    <t>22/05</t>
  </si>
  <si>
    <t>02/05</t>
  </si>
  <si>
    <t>De 10/12 a 15/12/2018</t>
  </si>
  <si>
    <t>20/05</t>
  </si>
  <si>
    <t>15/03</t>
  </si>
  <si>
    <t>22/03</t>
  </si>
  <si>
    <t>08/02</t>
  </si>
  <si>
    <t>15/02</t>
  </si>
  <si>
    <t>22/02</t>
  </si>
  <si>
    <t>08/11</t>
  </si>
  <si>
    <t>29/11</t>
  </si>
  <si>
    <t>06/12</t>
  </si>
  <si>
    <t>13/12</t>
  </si>
  <si>
    <t>Até 26/09/2018</t>
  </si>
  <si>
    <t>ANEXO IIB- TABELA PERIODICIDADE DE ENTREGA FRUTAS - 2018</t>
  </si>
  <si>
    <t>ANEXO IIB- TABELA PERIODICIDADE DE ENTREGA SUCOS - 2018 e 2019</t>
  </si>
  <si>
    <t>ANEXO IIB- TABELA PERIODICIDADE DE ENTREGA FRUTAS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</si>
</sst>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 diagonalDown="1">
      <left style="thick">
        <color auto="1"/>
      </left>
      <right style="thick">
        <color auto="1"/>
      </right>
      <top style="thick">
        <color auto="1"/>
      </top>
      <bottom/>
      <diagonal style="thick">
        <color auto="1"/>
      </diagonal>
    </border>
    <border diagonalDown="1">
      <left style="thick">
        <color auto="1"/>
      </left>
      <right style="thick">
        <color auto="1"/>
      </right>
      <top/>
      <bottom style="thick">
        <color auto="1"/>
      </bottom>
      <diagonal style="thick">
        <color auto="1"/>
      </diagonal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49" fontId="1" fillId="3" borderId="8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 vertical="center" wrapText="1"/>
    </xf>
    <xf numFmtId="49" fontId="1" fillId="3" borderId="22" xfId="0" applyNumberFormat="1" applyFont="1" applyFill="1" applyBorder="1" applyAlignment="1">
      <alignment vertical="center" wrapText="1"/>
    </xf>
    <xf numFmtId="44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24" xfId="0" applyBorder="1"/>
    <xf numFmtId="44" fontId="0" fillId="0" borderId="1" xfId="1" applyFont="1" applyBorder="1"/>
    <xf numFmtId="44" fontId="0" fillId="0" borderId="26" xfId="0" applyNumberFormat="1" applyBorder="1"/>
    <xf numFmtId="0" fontId="0" fillId="0" borderId="28" xfId="0" applyBorder="1"/>
    <xf numFmtId="44" fontId="0" fillId="0" borderId="28" xfId="1" applyFont="1" applyBorder="1"/>
    <xf numFmtId="44" fontId="0" fillId="0" borderId="29" xfId="0" applyNumberFormat="1" applyBorder="1"/>
    <xf numFmtId="0" fontId="0" fillId="0" borderId="27" xfId="0" applyBorder="1"/>
    <xf numFmtId="0" fontId="1" fillId="0" borderId="30" xfId="0" applyFont="1" applyBorder="1"/>
    <xf numFmtId="0" fontId="0" fillId="0" borderId="23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44" fontId="0" fillId="0" borderId="33" xfId="1" applyFont="1" applyBorder="1"/>
    <xf numFmtId="44" fontId="0" fillId="0" borderId="34" xfId="0" applyNumberFormat="1" applyBorder="1"/>
    <xf numFmtId="44" fontId="1" fillId="0" borderId="37" xfId="0" applyNumberFormat="1" applyFont="1" applyBorder="1"/>
    <xf numFmtId="0" fontId="1" fillId="3" borderId="25" xfId="0" applyFont="1" applyFill="1" applyBorder="1" applyAlignment="1">
      <alignment horizontal="center"/>
    </xf>
    <xf numFmtId="49" fontId="1" fillId="4" borderId="0" xfId="0" applyNumberFormat="1" applyFont="1" applyFill="1" applyBorder="1"/>
    <xf numFmtId="0" fontId="1" fillId="3" borderId="2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left" textRotation="135"/>
    </xf>
    <xf numFmtId="49" fontId="1" fillId="3" borderId="20" xfId="0" applyNumberFormat="1" applyFont="1" applyFill="1" applyBorder="1" applyAlignment="1">
      <alignment horizontal="left" textRotation="135"/>
    </xf>
    <xf numFmtId="0" fontId="1" fillId="3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  <color rgb="FFD60093"/>
      <color rgb="FFFF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5"/>
  <sheetViews>
    <sheetView topLeftCell="H10" workbookViewId="0">
      <selection activeCell="O35" sqref="O35"/>
    </sheetView>
  </sheetViews>
  <sheetFormatPr defaultRowHeight="15" x14ac:dyDescent="0.25"/>
  <cols>
    <col min="1" max="1" width="11.140625" customWidth="1"/>
    <col min="2" max="2" width="15.7109375" customWidth="1"/>
    <col min="3" max="3" width="11.42578125" customWidth="1"/>
    <col min="4" max="4" width="9.5703125" customWidth="1"/>
    <col min="5" max="5" width="13.42578125" customWidth="1"/>
    <col min="6" max="6" width="11.42578125" customWidth="1"/>
    <col min="7" max="7" width="9.5703125" customWidth="1"/>
    <col min="8" max="8" width="14.28515625" customWidth="1"/>
    <col min="9" max="9" width="11.42578125" customWidth="1"/>
    <col min="10" max="10" width="11.85546875" customWidth="1"/>
    <col min="11" max="11" width="14.28515625" customWidth="1"/>
    <col min="12" max="12" width="12.140625" customWidth="1"/>
    <col min="13" max="13" width="10.5703125" customWidth="1"/>
    <col min="14" max="14" width="18.42578125" bestFit="1" customWidth="1"/>
    <col min="15" max="15" width="15.5703125" bestFit="1" customWidth="1"/>
    <col min="16" max="16" width="15.140625" bestFit="1" customWidth="1"/>
    <col min="17" max="17" width="18.42578125" bestFit="1" customWidth="1"/>
    <col min="18" max="18" width="15.5703125" bestFit="1" customWidth="1"/>
    <col min="19" max="19" width="15.140625" bestFit="1" customWidth="1"/>
  </cols>
  <sheetData>
    <row r="1" spans="1:42" ht="18.75" thickTop="1" thickBot="1" x14ac:dyDescent="0.35">
      <c r="A1" s="53" t="s">
        <v>122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42" ht="16.5" customHeight="1" thickTop="1" thickBot="1" x14ac:dyDescent="0.3">
      <c r="A2" s="31"/>
      <c r="B2" s="56" t="s">
        <v>33</v>
      </c>
      <c r="C2" s="56"/>
      <c r="D2" s="56"/>
      <c r="E2" s="56" t="s">
        <v>34</v>
      </c>
      <c r="F2" s="56"/>
      <c r="G2" s="56"/>
      <c r="H2" s="56" t="s">
        <v>35</v>
      </c>
      <c r="I2" s="56"/>
      <c r="J2" s="56"/>
      <c r="K2" s="56" t="s">
        <v>36</v>
      </c>
      <c r="L2" s="56"/>
      <c r="M2" s="5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4.5" customHeight="1" thickTop="1" thickBot="1" x14ac:dyDescent="0.3">
      <c r="A3" s="30" t="s">
        <v>83</v>
      </c>
      <c r="B3" s="26" t="s">
        <v>37</v>
      </c>
      <c r="C3" s="26" t="s">
        <v>65</v>
      </c>
      <c r="D3" s="26" t="s">
        <v>41</v>
      </c>
      <c r="E3" s="26" t="s">
        <v>37</v>
      </c>
      <c r="F3" s="26" t="s">
        <v>64</v>
      </c>
      <c r="G3" s="26" t="s">
        <v>41</v>
      </c>
      <c r="H3" s="26" t="s">
        <v>37</v>
      </c>
      <c r="I3" s="26" t="s">
        <v>64</v>
      </c>
      <c r="J3" s="26" t="s">
        <v>41</v>
      </c>
      <c r="K3" s="26" t="s">
        <v>37</v>
      </c>
      <c r="L3" s="26" t="s">
        <v>65</v>
      </c>
      <c r="M3" s="26" t="s">
        <v>41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5.75" thickTop="1" x14ac:dyDescent="0.25">
      <c r="A4" s="27" t="s">
        <v>2</v>
      </c>
      <c r="B4" s="7" t="s">
        <v>38</v>
      </c>
      <c r="C4" s="8" t="s">
        <v>38</v>
      </c>
      <c r="D4" s="9" t="s">
        <v>38</v>
      </c>
      <c r="E4" s="7" t="s">
        <v>0</v>
      </c>
      <c r="F4" s="8">
        <v>30.45</v>
      </c>
      <c r="G4" s="9" t="s">
        <v>44</v>
      </c>
      <c r="H4" s="20" t="s">
        <v>39</v>
      </c>
      <c r="I4" s="21">
        <v>43.03</v>
      </c>
      <c r="J4" s="9" t="s">
        <v>55</v>
      </c>
      <c r="K4" s="24" t="s">
        <v>38</v>
      </c>
      <c r="L4" s="25" t="s">
        <v>38</v>
      </c>
      <c r="M4" s="9" t="s">
        <v>38</v>
      </c>
      <c r="T4" s="2"/>
      <c r="U4" s="2"/>
      <c r="V4" s="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5">
      <c r="A5" s="28" t="s">
        <v>3</v>
      </c>
      <c r="B5" s="10" t="s">
        <v>38</v>
      </c>
      <c r="C5" s="11" t="s">
        <v>38</v>
      </c>
      <c r="D5" s="12" t="s">
        <v>38</v>
      </c>
      <c r="E5" s="10" t="s">
        <v>0</v>
      </c>
      <c r="F5" s="11">
        <v>30.45</v>
      </c>
      <c r="G5" s="12" t="s">
        <v>44</v>
      </c>
      <c r="H5" s="18" t="s">
        <v>38</v>
      </c>
      <c r="I5" s="19" t="s">
        <v>38</v>
      </c>
      <c r="J5" s="12" t="s">
        <v>38</v>
      </c>
      <c r="K5" s="18" t="s">
        <v>38</v>
      </c>
      <c r="L5" s="19" t="s">
        <v>38</v>
      </c>
      <c r="M5" s="12" t="s">
        <v>38</v>
      </c>
      <c r="T5" s="2"/>
      <c r="U5" s="2"/>
      <c r="V5" s="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A6" s="28" t="s">
        <v>4</v>
      </c>
      <c r="B6" s="10" t="s">
        <v>38</v>
      </c>
      <c r="C6" s="11" t="s">
        <v>38</v>
      </c>
      <c r="D6" s="12" t="s">
        <v>38</v>
      </c>
      <c r="E6" s="13" t="s">
        <v>39</v>
      </c>
      <c r="F6" s="14">
        <v>43.03</v>
      </c>
      <c r="G6" s="12" t="s">
        <v>46</v>
      </c>
      <c r="H6" s="18" t="s">
        <v>38</v>
      </c>
      <c r="I6" s="19" t="s">
        <v>38</v>
      </c>
      <c r="J6" s="12" t="s">
        <v>38</v>
      </c>
      <c r="K6" s="18" t="s">
        <v>38</v>
      </c>
      <c r="L6" s="19" t="s">
        <v>38</v>
      </c>
      <c r="M6" s="12" t="s">
        <v>38</v>
      </c>
      <c r="T6" s="2"/>
      <c r="U6" s="2"/>
      <c r="V6" s="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5">
      <c r="A7" s="28" t="s">
        <v>5</v>
      </c>
      <c r="B7" s="10" t="s">
        <v>38</v>
      </c>
      <c r="C7" s="11" t="s">
        <v>38</v>
      </c>
      <c r="D7" s="12" t="s">
        <v>38</v>
      </c>
      <c r="E7" s="13" t="s">
        <v>40</v>
      </c>
      <c r="F7" s="14">
        <v>43.03</v>
      </c>
      <c r="G7" s="12" t="s">
        <v>46</v>
      </c>
      <c r="H7" s="18" t="s">
        <v>38</v>
      </c>
      <c r="I7" s="19" t="s">
        <v>38</v>
      </c>
      <c r="J7" s="12" t="s">
        <v>38</v>
      </c>
      <c r="K7" s="13" t="s">
        <v>39</v>
      </c>
      <c r="L7" s="14">
        <v>43.03</v>
      </c>
      <c r="M7" s="12" t="s">
        <v>60</v>
      </c>
      <c r="T7" s="2"/>
      <c r="U7" s="2"/>
      <c r="V7" s="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5">
      <c r="A8" s="28" t="s">
        <v>6</v>
      </c>
      <c r="B8" s="13" t="s">
        <v>38</v>
      </c>
      <c r="C8" s="14" t="s">
        <v>38</v>
      </c>
      <c r="D8" s="12" t="s">
        <v>38</v>
      </c>
      <c r="E8" s="18" t="s">
        <v>38</v>
      </c>
      <c r="F8" s="19" t="s">
        <v>38</v>
      </c>
      <c r="G8" s="12" t="s">
        <v>38</v>
      </c>
      <c r="H8" s="18" t="s">
        <v>38</v>
      </c>
      <c r="I8" s="19" t="s">
        <v>38</v>
      </c>
      <c r="J8" s="12" t="s">
        <v>38</v>
      </c>
      <c r="K8" s="13" t="s">
        <v>40</v>
      </c>
      <c r="L8" s="14">
        <v>43.03</v>
      </c>
      <c r="M8" s="12" t="s">
        <v>60</v>
      </c>
      <c r="T8" s="2"/>
      <c r="U8" s="2"/>
      <c r="V8" s="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5">
      <c r="A9" s="28" t="s">
        <v>7</v>
      </c>
      <c r="B9" s="13" t="s">
        <v>38</v>
      </c>
      <c r="C9" s="14" t="s">
        <v>38</v>
      </c>
      <c r="D9" s="12" t="s">
        <v>38</v>
      </c>
      <c r="E9" s="18" t="s">
        <v>38</v>
      </c>
      <c r="F9" s="19" t="s">
        <v>38</v>
      </c>
      <c r="G9" s="12" t="s">
        <v>38</v>
      </c>
      <c r="H9" s="13" t="s">
        <v>39</v>
      </c>
      <c r="I9" s="14">
        <v>43.03</v>
      </c>
      <c r="J9" s="12" t="s">
        <v>57</v>
      </c>
      <c r="K9" s="13" t="s">
        <v>39</v>
      </c>
      <c r="L9" s="14">
        <v>43.03</v>
      </c>
      <c r="M9" s="12" t="s">
        <v>119</v>
      </c>
      <c r="T9" s="2"/>
      <c r="U9" s="2"/>
      <c r="V9" s="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5">
      <c r="A10" s="28" t="s">
        <v>8</v>
      </c>
      <c r="B10" s="10" t="s">
        <v>38</v>
      </c>
      <c r="C10" s="11" t="s">
        <v>38</v>
      </c>
      <c r="D10" s="12" t="s">
        <v>38</v>
      </c>
      <c r="E10" s="18" t="s">
        <v>38</v>
      </c>
      <c r="F10" s="19" t="s">
        <v>38</v>
      </c>
      <c r="G10" s="12" t="s">
        <v>38</v>
      </c>
      <c r="H10" s="13" t="s">
        <v>40</v>
      </c>
      <c r="I10" s="14">
        <v>43.03</v>
      </c>
      <c r="J10" s="12" t="s">
        <v>57</v>
      </c>
      <c r="K10" s="18" t="s">
        <v>38</v>
      </c>
      <c r="L10" s="19" t="s">
        <v>38</v>
      </c>
      <c r="M10" s="12" t="s">
        <v>38</v>
      </c>
      <c r="T10" s="2"/>
      <c r="U10" s="2"/>
      <c r="V10" s="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5">
      <c r="A11" s="28" t="s">
        <v>9</v>
      </c>
      <c r="B11" s="13" t="s">
        <v>38</v>
      </c>
      <c r="C11" s="14" t="s">
        <v>38</v>
      </c>
      <c r="D11" s="12" t="s">
        <v>38</v>
      </c>
      <c r="E11" s="10" t="s">
        <v>0</v>
      </c>
      <c r="F11" s="11">
        <v>30.45</v>
      </c>
      <c r="G11" s="12" t="s">
        <v>50</v>
      </c>
      <c r="H11" s="13" t="s">
        <v>39</v>
      </c>
      <c r="I11" s="14">
        <v>43.03</v>
      </c>
      <c r="J11" s="12" t="s">
        <v>117</v>
      </c>
      <c r="K11" s="18" t="s">
        <v>38</v>
      </c>
      <c r="L11" s="19" t="s">
        <v>38</v>
      </c>
      <c r="M11" s="12" t="s">
        <v>38</v>
      </c>
      <c r="T11" s="3"/>
      <c r="U11" s="3"/>
      <c r="V11" s="3"/>
    </row>
    <row r="12" spans="1:42" x14ac:dyDescent="0.25">
      <c r="A12" s="28" t="s">
        <v>10</v>
      </c>
      <c r="B12" s="13" t="s">
        <v>38</v>
      </c>
      <c r="C12" s="14" t="s">
        <v>38</v>
      </c>
      <c r="D12" s="12" t="s">
        <v>38</v>
      </c>
      <c r="E12" s="10" t="s">
        <v>0</v>
      </c>
      <c r="F12" s="11">
        <v>30.45</v>
      </c>
      <c r="G12" s="12" t="s">
        <v>50</v>
      </c>
      <c r="H12" s="18" t="s">
        <v>38</v>
      </c>
      <c r="I12" s="19" t="s">
        <v>38</v>
      </c>
      <c r="J12" s="12" t="s">
        <v>38</v>
      </c>
      <c r="K12" s="18" t="s">
        <v>38</v>
      </c>
      <c r="L12" s="19" t="s">
        <v>38</v>
      </c>
      <c r="M12" s="12" t="s">
        <v>38</v>
      </c>
      <c r="T12" s="3"/>
      <c r="U12" s="3"/>
      <c r="V12" s="3"/>
    </row>
    <row r="13" spans="1:42" x14ac:dyDescent="0.25">
      <c r="A13" s="28" t="s">
        <v>11</v>
      </c>
      <c r="B13" s="10" t="s">
        <v>38</v>
      </c>
      <c r="C13" s="11" t="s">
        <v>38</v>
      </c>
      <c r="D13" s="12" t="s">
        <v>38</v>
      </c>
      <c r="E13" s="13" t="s">
        <v>39</v>
      </c>
      <c r="F13" s="14">
        <v>43.03</v>
      </c>
      <c r="G13" s="12" t="s">
        <v>47</v>
      </c>
      <c r="H13" s="18" t="s">
        <v>38</v>
      </c>
      <c r="I13" s="19" t="s">
        <v>38</v>
      </c>
      <c r="J13" s="12" t="s">
        <v>38</v>
      </c>
      <c r="K13" s="18" t="s">
        <v>38</v>
      </c>
      <c r="L13" s="19" t="s">
        <v>38</v>
      </c>
      <c r="M13" s="12" t="s">
        <v>38</v>
      </c>
      <c r="T13" s="3"/>
      <c r="U13" s="3"/>
      <c r="V13" s="3"/>
    </row>
    <row r="14" spans="1:42" x14ac:dyDescent="0.25">
      <c r="A14" s="28" t="s">
        <v>12</v>
      </c>
      <c r="B14" s="10" t="s">
        <v>38</v>
      </c>
      <c r="C14" s="11" t="s">
        <v>38</v>
      </c>
      <c r="D14" s="12" t="s">
        <v>38</v>
      </c>
      <c r="E14" s="13" t="s">
        <v>40</v>
      </c>
      <c r="F14" s="14">
        <v>43.03</v>
      </c>
      <c r="G14" s="12" t="s">
        <v>47</v>
      </c>
      <c r="H14" s="18" t="s">
        <v>38</v>
      </c>
      <c r="I14" s="19" t="s">
        <v>38</v>
      </c>
      <c r="J14" s="12" t="s">
        <v>38</v>
      </c>
      <c r="K14" s="13" t="s">
        <v>39</v>
      </c>
      <c r="L14" s="14">
        <v>43.03</v>
      </c>
      <c r="M14" s="12" t="s">
        <v>61</v>
      </c>
      <c r="T14" s="3"/>
      <c r="U14" s="3"/>
      <c r="V14" s="3"/>
    </row>
    <row r="15" spans="1:42" x14ac:dyDescent="0.25">
      <c r="A15" s="28" t="s">
        <v>13</v>
      </c>
      <c r="B15" s="13" t="s">
        <v>38</v>
      </c>
      <c r="C15" s="14" t="s">
        <v>38</v>
      </c>
      <c r="D15" s="12" t="s">
        <v>38</v>
      </c>
      <c r="E15" s="18" t="s">
        <v>38</v>
      </c>
      <c r="F15" s="19" t="s">
        <v>38</v>
      </c>
      <c r="G15" s="12" t="s">
        <v>38</v>
      </c>
      <c r="H15" s="18" t="s">
        <v>38</v>
      </c>
      <c r="I15" s="19" t="s">
        <v>38</v>
      </c>
      <c r="J15" s="12" t="s">
        <v>38</v>
      </c>
      <c r="K15" s="13" t="s">
        <v>40</v>
      </c>
      <c r="L15" s="14">
        <v>43.03</v>
      </c>
      <c r="M15" s="12" t="s">
        <v>61</v>
      </c>
      <c r="T15" s="3"/>
      <c r="U15" s="3"/>
      <c r="V15" s="3"/>
    </row>
    <row r="16" spans="1:42" x14ac:dyDescent="0.25">
      <c r="A16" s="28" t="s">
        <v>14</v>
      </c>
      <c r="B16" s="13" t="s">
        <v>38</v>
      </c>
      <c r="C16" s="14" t="s">
        <v>38</v>
      </c>
      <c r="D16" s="12" t="s">
        <v>38</v>
      </c>
      <c r="E16" s="18" t="s">
        <v>38</v>
      </c>
      <c r="F16" s="19" t="s">
        <v>38</v>
      </c>
      <c r="G16" s="12" t="s">
        <v>38</v>
      </c>
      <c r="H16" s="13" t="s">
        <v>39</v>
      </c>
      <c r="I16" s="14">
        <v>43.03</v>
      </c>
      <c r="J16" s="12" t="s">
        <v>58</v>
      </c>
      <c r="K16" s="13" t="s">
        <v>39</v>
      </c>
      <c r="L16" s="14">
        <v>43.03</v>
      </c>
      <c r="M16" s="12" t="s">
        <v>120</v>
      </c>
      <c r="T16" s="3"/>
      <c r="U16" s="3"/>
      <c r="V16" s="3"/>
    </row>
    <row r="17" spans="1:22" x14ac:dyDescent="0.25">
      <c r="A17" s="28" t="s">
        <v>15</v>
      </c>
      <c r="B17" s="13" t="s">
        <v>38</v>
      </c>
      <c r="C17" s="14" t="s">
        <v>38</v>
      </c>
      <c r="D17" s="12" t="s">
        <v>38</v>
      </c>
      <c r="E17" s="18" t="s">
        <v>38</v>
      </c>
      <c r="F17" s="19" t="s">
        <v>38</v>
      </c>
      <c r="G17" s="12" t="s">
        <v>38</v>
      </c>
      <c r="H17" s="13" t="s">
        <v>40</v>
      </c>
      <c r="I17" s="14">
        <v>43.03</v>
      </c>
      <c r="J17" s="12" t="s">
        <v>58</v>
      </c>
      <c r="K17" s="18" t="s">
        <v>38</v>
      </c>
      <c r="L17" s="19" t="s">
        <v>38</v>
      </c>
      <c r="M17" s="12" t="s">
        <v>38</v>
      </c>
      <c r="T17" s="3"/>
      <c r="U17" s="3"/>
      <c r="V17" s="3"/>
    </row>
    <row r="18" spans="1:22" x14ac:dyDescent="0.25">
      <c r="A18" s="28" t="s">
        <v>16</v>
      </c>
      <c r="B18" s="13" t="s">
        <v>38</v>
      </c>
      <c r="C18" s="14" t="s">
        <v>38</v>
      </c>
      <c r="D18" s="12" t="s">
        <v>38</v>
      </c>
      <c r="E18" s="10" t="s">
        <v>38</v>
      </c>
      <c r="F18" s="11" t="s">
        <v>38</v>
      </c>
      <c r="G18" s="12" t="s">
        <v>38</v>
      </c>
      <c r="H18" s="18" t="s">
        <v>38</v>
      </c>
      <c r="I18" s="19" t="s">
        <v>38</v>
      </c>
      <c r="J18" s="12" t="s">
        <v>38</v>
      </c>
      <c r="K18" s="18" t="s">
        <v>38</v>
      </c>
      <c r="L18" s="19" t="s">
        <v>38</v>
      </c>
      <c r="M18" s="12" t="s">
        <v>38</v>
      </c>
      <c r="T18" s="3"/>
      <c r="U18" s="3"/>
      <c r="V18" s="3"/>
    </row>
    <row r="19" spans="1:22" x14ac:dyDescent="0.25">
      <c r="A19" s="28" t="s">
        <v>17</v>
      </c>
      <c r="B19" s="13" t="s">
        <v>38</v>
      </c>
      <c r="C19" s="14" t="s">
        <v>38</v>
      </c>
      <c r="D19" s="12" t="s">
        <v>38</v>
      </c>
      <c r="E19" s="10" t="s">
        <v>0</v>
      </c>
      <c r="F19" s="11">
        <v>30.45</v>
      </c>
      <c r="G19" s="12" t="s">
        <v>51</v>
      </c>
      <c r="H19" s="18" t="s">
        <v>38</v>
      </c>
      <c r="I19" s="19" t="s">
        <v>38</v>
      </c>
      <c r="J19" s="12" t="s">
        <v>38</v>
      </c>
      <c r="K19" s="18" t="s">
        <v>38</v>
      </c>
      <c r="L19" s="19" t="s">
        <v>38</v>
      </c>
      <c r="M19" s="12" t="s">
        <v>38</v>
      </c>
      <c r="T19" s="3"/>
      <c r="U19" s="3"/>
      <c r="V19" s="3"/>
    </row>
    <row r="20" spans="1:22" x14ac:dyDescent="0.25">
      <c r="A20" s="28" t="s">
        <v>18</v>
      </c>
      <c r="B20" s="10" t="s">
        <v>38</v>
      </c>
      <c r="C20" s="11" t="s">
        <v>38</v>
      </c>
      <c r="D20" s="12" t="s">
        <v>38</v>
      </c>
      <c r="E20" s="13" t="s">
        <v>39</v>
      </c>
      <c r="F20" s="14">
        <v>43.03</v>
      </c>
      <c r="G20" s="12" t="s">
        <v>48</v>
      </c>
      <c r="H20" s="18" t="s">
        <v>38</v>
      </c>
      <c r="I20" s="19" t="s">
        <v>38</v>
      </c>
      <c r="J20" s="12" t="s">
        <v>38</v>
      </c>
      <c r="K20" s="18" t="s">
        <v>38</v>
      </c>
      <c r="L20" s="19" t="s">
        <v>38</v>
      </c>
      <c r="M20" s="12" t="s">
        <v>38</v>
      </c>
      <c r="T20" s="3"/>
      <c r="U20" s="3"/>
      <c r="V20" s="3"/>
    </row>
    <row r="21" spans="1:22" x14ac:dyDescent="0.25">
      <c r="A21" s="28" t="s">
        <v>19</v>
      </c>
      <c r="B21" s="10" t="s">
        <v>38</v>
      </c>
      <c r="C21" s="11" t="s">
        <v>38</v>
      </c>
      <c r="D21" s="12" t="s">
        <v>38</v>
      </c>
      <c r="E21" s="13" t="s">
        <v>40</v>
      </c>
      <c r="F21" s="14">
        <v>43.03</v>
      </c>
      <c r="G21" s="12" t="s">
        <v>48</v>
      </c>
      <c r="H21" s="18" t="s">
        <v>38</v>
      </c>
      <c r="I21" s="19" t="s">
        <v>38</v>
      </c>
      <c r="J21" s="12" t="s">
        <v>38</v>
      </c>
      <c r="K21" s="18" t="s">
        <v>38</v>
      </c>
      <c r="L21" s="19" t="s">
        <v>38</v>
      </c>
      <c r="M21" s="12" t="s">
        <v>38</v>
      </c>
      <c r="T21" s="3"/>
      <c r="U21" s="3"/>
      <c r="V21" s="3"/>
    </row>
    <row r="22" spans="1:22" x14ac:dyDescent="0.25">
      <c r="A22" s="28" t="s">
        <v>20</v>
      </c>
      <c r="B22" s="13" t="s">
        <v>38</v>
      </c>
      <c r="C22" s="14" t="s">
        <v>38</v>
      </c>
      <c r="D22" s="12" t="s">
        <v>38</v>
      </c>
      <c r="E22" s="18" t="s">
        <v>38</v>
      </c>
      <c r="F22" s="19" t="s">
        <v>38</v>
      </c>
      <c r="G22" s="12" t="s">
        <v>38</v>
      </c>
      <c r="H22" s="18" t="s">
        <v>38</v>
      </c>
      <c r="I22" s="19" t="s">
        <v>38</v>
      </c>
      <c r="J22" s="12" t="s">
        <v>38</v>
      </c>
      <c r="K22" s="18" t="s">
        <v>38</v>
      </c>
      <c r="L22" s="19" t="s">
        <v>38</v>
      </c>
      <c r="M22" s="12" t="s">
        <v>38</v>
      </c>
      <c r="T22" s="3"/>
      <c r="U22" s="3"/>
      <c r="V22" s="3"/>
    </row>
    <row r="23" spans="1:22" x14ac:dyDescent="0.25">
      <c r="A23" s="28" t="s">
        <v>21</v>
      </c>
      <c r="B23" s="13" t="s">
        <v>38</v>
      </c>
      <c r="C23" s="14" t="s">
        <v>38</v>
      </c>
      <c r="D23" s="12" t="s">
        <v>38</v>
      </c>
      <c r="E23" s="18" t="s">
        <v>38</v>
      </c>
      <c r="F23" s="19" t="s">
        <v>38</v>
      </c>
      <c r="G23" s="12" t="s">
        <v>38</v>
      </c>
      <c r="H23" s="18" t="s">
        <v>38</v>
      </c>
      <c r="I23" s="19" t="s">
        <v>38</v>
      </c>
      <c r="J23" s="12" t="s">
        <v>38</v>
      </c>
      <c r="K23" s="18" t="s">
        <v>38</v>
      </c>
      <c r="L23" s="19" t="s">
        <v>38</v>
      </c>
      <c r="M23" s="12" t="s">
        <v>38</v>
      </c>
      <c r="T23" s="3"/>
      <c r="U23" s="3"/>
      <c r="V23" s="3"/>
    </row>
    <row r="24" spans="1:22" x14ac:dyDescent="0.25">
      <c r="A24" s="28" t="s">
        <v>22</v>
      </c>
      <c r="B24" s="13" t="s">
        <v>38</v>
      </c>
      <c r="C24" s="14" t="s">
        <v>38</v>
      </c>
      <c r="D24" s="12" t="s">
        <v>38</v>
      </c>
      <c r="E24" s="18" t="s">
        <v>38</v>
      </c>
      <c r="F24" s="19" t="s">
        <v>38</v>
      </c>
      <c r="G24" s="12" t="s">
        <v>38</v>
      </c>
      <c r="H24" s="13" t="s">
        <v>40</v>
      </c>
      <c r="I24" s="14">
        <v>43.03</v>
      </c>
      <c r="J24" s="12" t="s">
        <v>56</v>
      </c>
      <c r="K24" s="18" t="s">
        <v>38</v>
      </c>
      <c r="L24" s="19" t="s">
        <v>38</v>
      </c>
      <c r="M24" s="12" t="s">
        <v>38</v>
      </c>
      <c r="T24" s="3"/>
      <c r="U24" s="3"/>
      <c r="V24" s="3"/>
    </row>
    <row r="25" spans="1:22" x14ac:dyDescent="0.25">
      <c r="A25" s="28" t="s">
        <v>23</v>
      </c>
      <c r="B25" s="13" t="s">
        <v>38</v>
      </c>
      <c r="C25" s="14" t="s">
        <v>38</v>
      </c>
      <c r="D25" s="12" t="s">
        <v>38</v>
      </c>
      <c r="E25" s="10" t="s">
        <v>0</v>
      </c>
      <c r="F25" s="11">
        <v>30.45</v>
      </c>
      <c r="G25" s="12" t="s">
        <v>52</v>
      </c>
      <c r="H25" s="13" t="s">
        <v>39</v>
      </c>
      <c r="I25" s="14">
        <v>43.03</v>
      </c>
      <c r="J25" s="12" t="s">
        <v>56</v>
      </c>
      <c r="K25" s="18" t="s">
        <v>38</v>
      </c>
      <c r="L25" s="19" t="s">
        <v>38</v>
      </c>
      <c r="M25" s="12" t="s">
        <v>38</v>
      </c>
      <c r="T25" s="3"/>
      <c r="U25" s="3"/>
      <c r="V25" s="3"/>
    </row>
    <row r="26" spans="1:22" x14ac:dyDescent="0.25">
      <c r="A26" s="28" t="s">
        <v>24</v>
      </c>
      <c r="B26" s="13" t="s">
        <v>38</v>
      </c>
      <c r="C26" s="14" t="s">
        <v>38</v>
      </c>
      <c r="D26" s="12" t="s">
        <v>38</v>
      </c>
      <c r="E26" s="10" t="s">
        <v>0</v>
      </c>
      <c r="F26" s="11">
        <v>30.45</v>
      </c>
      <c r="G26" s="12" t="s">
        <v>52</v>
      </c>
      <c r="H26" s="18" t="s">
        <v>38</v>
      </c>
      <c r="I26" s="19" t="s">
        <v>38</v>
      </c>
      <c r="J26" s="12" t="s">
        <v>38</v>
      </c>
      <c r="K26" s="18" t="s">
        <v>38</v>
      </c>
      <c r="L26" s="19" t="s">
        <v>38</v>
      </c>
      <c r="M26" s="12" t="s">
        <v>38</v>
      </c>
      <c r="T26" s="3"/>
      <c r="U26" s="3"/>
      <c r="V26" s="3"/>
    </row>
    <row r="27" spans="1:22" x14ac:dyDescent="0.25">
      <c r="A27" s="28" t="s">
        <v>25</v>
      </c>
      <c r="B27" s="10" t="s">
        <v>0</v>
      </c>
      <c r="C27" s="11">
        <v>30.45</v>
      </c>
      <c r="D27" s="12" t="s">
        <v>42</v>
      </c>
      <c r="E27" s="13" t="s">
        <v>39</v>
      </c>
      <c r="F27" s="14">
        <v>43.03</v>
      </c>
      <c r="G27" s="12" t="s">
        <v>49</v>
      </c>
      <c r="H27" s="18" t="s">
        <v>38</v>
      </c>
      <c r="I27" s="19" t="s">
        <v>38</v>
      </c>
      <c r="J27" s="12" t="s">
        <v>38</v>
      </c>
      <c r="K27" s="18" t="s">
        <v>38</v>
      </c>
      <c r="L27" s="19" t="s">
        <v>38</v>
      </c>
      <c r="M27" s="12" t="s">
        <v>38</v>
      </c>
      <c r="T27" s="3"/>
      <c r="U27" s="3"/>
      <c r="V27" s="3"/>
    </row>
    <row r="28" spans="1:22" x14ac:dyDescent="0.25">
      <c r="A28" s="28" t="s">
        <v>26</v>
      </c>
      <c r="B28" s="10" t="s">
        <v>0</v>
      </c>
      <c r="C28" s="11">
        <v>30.45</v>
      </c>
      <c r="D28" s="12" t="s">
        <v>42</v>
      </c>
      <c r="E28" s="13" t="s">
        <v>40</v>
      </c>
      <c r="F28" s="14">
        <v>43.03</v>
      </c>
      <c r="G28" s="12" t="s">
        <v>49</v>
      </c>
      <c r="H28" s="18" t="s">
        <v>38</v>
      </c>
      <c r="I28" s="19" t="s">
        <v>38</v>
      </c>
      <c r="J28" s="12" t="s">
        <v>38</v>
      </c>
      <c r="K28" s="18" t="s">
        <v>38</v>
      </c>
      <c r="L28" s="19" t="s">
        <v>38</v>
      </c>
      <c r="M28" s="12" t="s">
        <v>38</v>
      </c>
      <c r="T28" s="3"/>
      <c r="U28" s="3"/>
      <c r="V28" s="3"/>
    </row>
    <row r="29" spans="1:22" x14ac:dyDescent="0.25">
      <c r="A29" s="28" t="s">
        <v>27</v>
      </c>
      <c r="B29" s="13" t="s">
        <v>39</v>
      </c>
      <c r="C29" s="14">
        <v>43.03</v>
      </c>
      <c r="D29" s="12" t="s">
        <v>43</v>
      </c>
      <c r="E29" s="18" t="s">
        <v>38</v>
      </c>
      <c r="F29" s="19" t="s">
        <v>38</v>
      </c>
      <c r="G29" s="12" t="s">
        <v>38</v>
      </c>
      <c r="H29" s="18" t="s">
        <v>38</v>
      </c>
      <c r="I29" s="19" t="s">
        <v>38</v>
      </c>
      <c r="J29" s="12" t="s">
        <v>38</v>
      </c>
      <c r="K29" s="18" t="s">
        <v>38</v>
      </c>
      <c r="L29" s="19" t="s">
        <v>38</v>
      </c>
      <c r="M29" s="12" t="s">
        <v>38</v>
      </c>
      <c r="T29" s="3"/>
      <c r="U29" s="3"/>
      <c r="V29" s="3"/>
    </row>
    <row r="30" spans="1:22" x14ac:dyDescent="0.25">
      <c r="A30" s="28" t="s">
        <v>28</v>
      </c>
      <c r="B30" s="13" t="s">
        <v>40</v>
      </c>
      <c r="C30" s="14">
        <v>43.03</v>
      </c>
      <c r="D30" s="12" t="s">
        <v>43</v>
      </c>
      <c r="E30" s="18" t="s">
        <v>38</v>
      </c>
      <c r="F30" s="19" t="s">
        <v>38</v>
      </c>
      <c r="G30" s="12" t="s">
        <v>38</v>
      </c>
      <c r="H30" s="13" t="s">
        <v>39</v>
      </c>
      <c r="I30" s="14">
        <v>43.03</v>
      </c>
      <c r="J30" s="12" t="s">
        <v>59</v>
      </c>
      <c r="K30" s="18" t="s">
        <v>38</v>
      </c>
      <c r="L30" s="19" t="s">
        <v>38</v>
      </c>
      <c r="M30" s="12" t="s">
        <v>38</v>
      </c>
      <c r="T30" s="3"/>
      <c r="U30" s="3"/>
      <c r="V30" s="3"/>
    </row>
    <row r="31" spans="1:22" x14ac:dyDescent="0.25">
      <c r="A31" s="28" t="s">
        <v>29</v>
      </c>
      <c r="B31" s="13" t="s">
        <v>38</v>
      </c>
      <c r="C31" s="14" t="s">
        <v>38</v>
      </c>
      <c r="D31" s="12" t="s">
        <v>38</v>
      </c>
      <c r="E31" s="18" t="s">
        <v>38</v>
      </c>
      <c r="F31" s="19" t="s">
        <v>38</v>
      </c>
      <c r="G31" s="12" t="s">
        <v>38</v>
      </c>
      <c r="H31" s="13" t="s">
        <v>40</v>
      </c>
      <c r="I31" s="14">
        <v>43.03</v>
      </c>
      <c r="J31" s="12" t="s">
        <v>59</v>
      </c>
      <c r="K31" s="18" t="s">
        <v>38</v>
      </c>
      <c r="L31" s="19" t="s">
        <v>38</v>
      </c>
      <c r="M31" s="12" t="s">
        <v>38</v>
      </c>
      <c r="T31" s="3"/>
      <c r="U31" s="3"/>
      <c r="V31" s="3"/>
    </row>
    <row r="32" spans="1:22" x14ac:dyDescent="0.25">
      <c r="A32" s="28" t="s">
        <v>30</v>
      </c>
      <c r="B32" s="13" t="s">
        <v>38</v>
      </c>
      <c r="C32" s="14" t="s">
        <v>38</v>
      </c>
      <c r="D32" s="12" t="s">
        <v>38</v>
      </c>
      <c r="E32" s="10" t="s">
        <v>0</v>
      </c>
      <c r="F32" s="11">
        <v>30.45</v>
      </c>
      <c r="G32" s="12" t="s">
        <v>53</v>
      </c>
      <c r="H32" s="13" t="s">
        <v>39</v>
      </c>
      <c r="I32" s="14">
        <v>43.03</v>
      </c>
      <c r="J32" s="12" t="s">
        <v>118</v>
      </c>
      <c r="K32" s="18" t="s">
        <v>38</v>
      </c>
      <c r="L32" s="19" t="s">
        <v>38</v>
      </c>
      <c r="M32" s="12" t="s">
        <v>38</v>
      </c>
      <c r="T32" s="3"/>
      <c r="U32" s="3"/>
      <c r="V32" s="3"/>
    </row>
    <row r="33" spans="1:22" x14ac:dyDescent="0.25">
      <c r="A33" s="28" t="s">
        <v>31</v>
      </c>
      <c r="B33" s="13" t="s">
        <v>38</v>
      </c>
      <c r="C33" s="14" t="s">
        <v>38</v>
      </c>
      <c r="D33" s="12" t="s">
        <v>38</v>
      </c>
      <c r="E33" s="10" t="s">
        <v>0</v>
      </c>
      <c r="F33" s="11">
        <v>30.45</v>
      </c>
      <c r="G33" s="12" t="s">
        <v>53</v>
      </c>
      <c r="H33" s="18" t="s">
        <v>38</v>
      </c>
      <c r="I33" s="19" t="s">
        <v>38</v>
      </c>
      <c r="J33" s="12" t="s">
        <v>38</v>
      </c>
      <c r="K33" s="18" t="s">
        <v>38</v>
      </c>
      <c r="L33" s="19" t="s">
        <v>38</v>
      </c>
      <c r="M33" s="12" t="s">
        <v>38</v>
      </c>
      <c r="T33" s="3"/>
      <c r="U33" s="3"/>
      <c r="V33" s="3"/>
    </row>
    <row r="34" spans="1:22" ht="15.75" thickBot="1" x14ac:dyDescent="0.3">
      <c r="A34" s="29" t="s">
        <v>32</v>
      </c>
      <c r="B34" s="15" t="s">
        <v>38</v>
      </c>
      <c r="C34" s="16" t="s">
        <v>38</v>
      </c>
      <c r="D34" s="17" t="s">
        <v>38</v>
      </c>
      <c r="E34" s="15" t="s">
        <v>39</v>
      </c>
      <c r="F34" s="16">
        <v>43.03</v>
      </c>
      <c r="G34" s="17" t="s">
        <v>54</v>
      </c>
      <c r="H34" s="22" t="s">
        <v>38</v>
      </c>
      <c r="I34" s="23" t="s">
        <v>38</v>
      </c>
      <c r="J34" s="17" t="s">
        <v>38</v>
      </c>
      <c r="K34" s="22" t="s">
        <v>38</v>
      </c>
      <c r="L34" s="23" t="s">
        <v>38</v>
      </c>
      <c r="M34" s="17" t="s">
        <v>38</v>
      </c>
      <c r="T34" s="3"/>
      <c r="U34" s="3"/>
      <c r="V34" s="3"/>
    </row>
    <row r="35" spans="1:22" ht="15.75" thickTop="1" x14ac:dyDescent="0.25">
      <c r="A35" s="51"/>
    </row>
  </sheetData>
  <mergeCells count="5">
    <mergeCell ref="A1:M1"/>
    <mergeCell ref="B2:D2"/>
    <mergeCell ref="E2:G2"/>
    <mergeCell ref="H2:J2"/>
    <mergeCell ref="K2:M2"/>
  </mergeCells>
  <pageMargins left="0.511811024" right="0.511811024" top="0.78740157499999996" bottom="0.78740157499999996" header="0.31496062000000002" footer="0.31496062000000002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sqref="A1:M1"/>
    </sheetView>
  </sheetViews>
  <sheetFormatPr defaultRowHeight="15" x14ac:dyDescent="0.25"/>
  <cols>
    <col min="1" max="1" width="7.85546875" customWidth="1"/>
    <col min="2" max="2" width="13.7109375" bestFit="1" customWidth="1"/>
    <col min="3" max="3" width="11.42578125" customWidth="1"/>
    <col min="4" max="4" width="10.7109375" customWidth="1"/>
    <col min="5" max="5" width="13.7109375" bestFit="1" customWidth="1"/>
    <col min="6" max="6" width="12.28515625" customWidth="1"/>
    <col min="7" max="7" width="10.28515625" customWidth="1"/>
    <col min="8" max="8" width="13.7109375" bestFit="1" customWidth="1"/>
    <col min="9" max="9" width="12.85546875" customWidth="1"/>
    <col min="11" max="11" width="13.7109375" bestFit="1" customWidth="1"/>
    <col min="12" max="12" width="12.85546875" customWidth="1"/>
  </cols>
  <sheetData>
    <row r="1" spans="1:13" ht="18" thickBot="1" x14ac:dyDescent="0.35">
      <c r="A1" s="57" t="s">
        <v>124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6.5" thickTop="1" thickBot="1" x14ac:dyDescent="0.3">
      <c r="A2" s="59" t="s">
        <v>79</v>
      </c>
      <c r="B2" s="56" t="s">
        <v>80</v>
      </c>
      <c r="C2" s="56"/>
      <c r="D2" s="56"/>
      <c r="E2" s="56" t="s">
        <v>81</v>
      </c>
      <c r="F2" s="56"/>
      <c r="G2" s="56"/>
      <c r="H2" s="56" t="s">
        <v>82</v>
      </c>
      <c r="I2" s="56"/>
      <c r="J2" s="56"/>
      <c r="K2" s="56" t="s">
        <v>93</v>
      </c>
      <c r="L2" s="56"/>
      <c r="M2" s="56"/>
    </row>
    <row r="3" spans="1:13" ht="31.5" thickTop="1" thickBot="1" x14ac:dyDescent="0.3">
      <c r="A3" s="60"/>
      <c r="B3" s="26" t="s">
        <v>37</v>
      </c>
      <c r="C3" s="26" t="s">
        <v>64</v>
      </c>
      <c r="D3" s="26" t="s">
        <v>41</v>
      </c>
      <c r="E3" s="26" t="s">
        <v>37</v>
      </c>
      <c r="F3" s="26" t="s">
        <v>64</v>
      </c>
      <c r="G3" s="26" t="s">
        <v>41</v>
      </c>
      <c r="H3" s="26" t="s">
        <v>37</v>
      </c>
      <c r="I3" s="26" t="s">
        <v>64</v>
      </c>
      <c r="J3" s="26" t="s">
        <v>41</v>
      </c>
      <c r="K3" s="26" t="s">
        <v>37</v>
      </c>
      <c r="L3" s="26" t="s">
        <v>64</v>
      </c>
      <c r="M3" s="26" t="s">
        <v>41</v>
      </c>
    </row>
    <row r="4" spans="1:13" ht="15.75" thickTop="1" x14ac:dyDescent="0.25">
      <c r="A4" s="4" t="s">
        <v>2</v>
      </c>
      <c r="B4" s="24" t="s">
        <v>38</v>
      </c>
      <c r="C4" s="25" t="s">
        <v>38</v>
      </c>
      <c r="D4" s="9" t="s">
        <v>38</v>
      </c>
      <c r="E4" s="24" t="s">
        <v>38</v>
      </c>
      <c r="F4" s="25" t="s">
        <v>38</v>
      </c>
      <c r="G4" s="9" t="s">
        <v>38</v>
      </c>
      <c r="H4" s="18" t="s">
        <v>1</v>
      </c>
      <c r="I4" s="19" t="s">
        <v>63</v>
      </c>
      <c r="J4" s="12" t="s">
        <v>84</v>
      </c>
      <c r="K4" s="18" t="s">
        <v>38</v>
      </c>
      <c r="L4" s="19" t="s">
        <v>38</v>
      </c>
      <c r="M4" s="12" t="s">
        <v>38</v>
      </c>
    </row>
    <row r="5" spans="1:13" x14ac:dyDescent="0.25">
      <c r="A5" s="5" t="s">
        <v>3</v>
      </c>
      <c r="B5" s="18" t="s">
        <v>38</v>
      </c>
      <c r="C5" s="19" t="s">
        <v>38</v>
      </c>
      <c r="D5" s="12" t="s">
        <v>38</v>
      </c>
      <c r="E5" s="18" t="s">
        <v>38</v>
      </c>
      <c r="F5" s="19" t="s">
        <v>38</v>
      </c>
      <c r="G5" s="12" t="s">
        <v>38</v>
      </c>
      <c r="H5" s="18" t="s">
        <v>1</v>
      </c>
      <c r="I5" s="19" t="s">
        <v>63</v>
      </c>
      <c r="J5" s="12" t="s">
        <v>84</v>
      </c>
      <c r="K5" s="18" t="s">
        <v>40</v>
      </c>
      <c r="L5" s="19" t="s">
        <v>62</v>
      </c>
      <c r="M5" s="12" t="s">
        <v>109</v>
      </c>
    </row>
    <row r="6" spans="1:13" x14ac:dyDescent="0.25">
      <c r="A6" s="5" t="s">
        <v>4</v>
      </c>
      <c r="B6" s="18" t="s">
        <v>38</v>
      </c>
      <c r="C6" s="19" t="s">
        <v>38</v>
      </c>
      <c r="D6" s="12" t="s">
        <v>38</v>
      </c>
      <c r="E6" s="18" t="s">
        <v>38</v>
      </c>
      <c r="F6" s="19" t="s">
        <v>38</v>
      </c>
      <c r="G6" s="12" t="s">
        <v>38</v>
      </c>
      <c r="H6" s="18" t="s">
        <v>39</v>
      </c>
      <c r="I6" s="19" t="s">
        <v>62</v>
      </c>
      <c r="J6" s="12" t="s">
        <v>87</v>
      </c>
      <c r="K6" s="18" t="s">
        <v>39</v>
      </c>
      <c r="L6" s="19" t="s">
        <v>62</v>
      </c>
      <c r="M6" s="12" t="s">
        <v>109</v>
      </c>
    </row>
    <row r="7" spans="1:13" x14ac:dyDescent="0.25">
      <c r="A7" s="5" t="s">
        <v>5</v>
      </c>
      <c r="B7" s="18" t="s">
        <v>1</v>
      </c>
      <c r="C7" s="19" t="s">
        <v>63</v>
      </c>
      <c r="D7" s="12" t="s">
        <v>66</v>
      </c>
      <c r="E7" s="18" t="s">
        <v>38</v>
      </c>
      <c r="F7" s="19" t="s">
        <v>38</v>
      </c>
      <c r="G7" s="12" t="s">
        <v>38</v>
      </c>
      <c r="H7" s="18" t="s">
        <v>40</v>
      </c>
      <c r="I7" s="19" t="s">
        <v>62</v>
      </c>
      <c r="J7" s="12" t="s">
        <v>87</v>
      </c>
      <c r="K7" s="18" t="s">
        <v>38</v>
      </c>
      <c r="L7" s="19" t="s">
        <v>38</v>
      </c>
      <c r="M7" s="12" t="s">
        <v>38</v>
      </c>
    </row>
    <row r="8" spans="1:13" x14ac:dyDescent="0.25">
      <c r="A8" s="5" t="s">
        <v>6</v>
      </c>
      <c r="B8" s="18" t="s">
        <v>1</v>
      </c>
      <c r="C8" s="19" t="s">
        <v>63</v>
      </c>
      <c r="D8" s="12" t="s">
        <v>66</v>
      </c>
      <c r="E8" s="18" t="s">
        <v>38</v>
      </c>
      <c r="F8" s="19" t="s">
        <v>38</v>
      </c>
      <c r="G8" s="12" t="s">
        <v>38</v>
      </c>
      <c r="H8" s="18" t="s">
        <v>38</v>
      </c>
      <c r="I8" s="19" t="s">
        <v>38</v>
      </c>
      <c r="J8" s="12" t="s">
        <v>38</v>
      </c>
      <c r="K8" s="18" t="s">
        <v>38</v>
      </c>
      <c r="L8" s="19" t="s">
        <v>38</v>
      </c>
      <c r="M8" s="12" t="s">
        <v>38</v>
      </c>
    </row>
    <row r="9" spans="1:13" x14ac:dyDescent="0.25">
      <c r="A9" s="5" t="s">
        <v>7</v>
      </c>
      <c r="B9" s="18" t="s">
        <v>39</v>
      </c>
      <c r="C9" s="19" t="s">
        <v>62</v>
      </c>
      <c r="D9" s="12" t="s">
        <v>68</v>
      </c>
      <c r="E9" s="18" t="s">
        <v>38</v>
      </c>
      <c r="F9" s="19" t="s">
        <v>38</v>
      </c>
      <c r="G9" s="12" t="s">
        <v>38</v>
      </c>
      <c r="H9" s="18" t="s">
        <v>38</v>
      </c>
      <c r="I9" s="19" t="s">
        <v>38</v>
      </c>
      <c r="J9" s="12" t="s">
        <v>38</v>
      </c>
      <c r="K9" s="18" t="s">
        <v>1</v>
      </c>
      <c r="L9" s="19" t="s">
        <v>63</v>
      </c>
      <c r="M9" s="12" t="s">
        <v>103</v>
      </c>
    </row>
    <row r="10" spans="1:13" x14ac:dyDescent="0.25">
      <c r="A10" s="5" t="s">
        <v>8</v>
      </c>
      <c r="B10" s="18" t="s">
        <v>40</v>
      </c>
      <c r="C10" s="19" t="s">
        <v>62</v>
      </c>
      <c r="D10" s="12" t="s">
        <v>68</v>
      </c>
      <c r="E10" s="18" t="s">
        <v>38</v>
      </c>
      <c r="F10" s="19" t="s">
        <v>38</v>
      </c>
      <c r="G10" s="12" t="s">
        <v>38</v>
      </c>
      <c r="H10" s="18" t="s">
        <v>38</v>
      </c>
      <c r="I10" s="19" t="s">
        <v>38</v>
      </c>
      <c r="J10" s="12" t="s">
        <v>38</v>
      </c>
      <c r="K10" s="18" t="s">
        <v>1</v>
      </c>
      <c r="L10" s="19" t="s">
        <v>63</v>
      </c>
      <c r="M10" s="12" t="s">
        <v>103</v>
      </c>
    </row>
    <row r="11" spans="1:13" x14ac:dyDescent="0.25">
      <c r="A11" s="5" t="s">
        <v>9</v>
      </c>
      <c r="B11" s="18" t="s">
        <v>39</v>
      </c>
      <c r="C11" s="19" t="s">
        <v>62</v>
      </c>
      <c r="D11" s="12" t="s">
        <v>114</v>
      </c>
      <c r="E11" s="18" t="s">
        <v>38</v>
      </c>
      <c r="F11" s="19" t="s">
        <v>38</v>
      </c>
      <c r="G11" s="12" t="s">
        <v>38</v>
      </c>
      <c r="H11" s="18" t="s">
        <v>1</v>
      </c>
      <c r="I11" s="19" t="s">
        <v>63</v>
      </c>
      <c r="J11" s="12" t="s">
        <v>97</v>
      </c>
      <c r="K11" s="18" t="s">
        <v>39</v>
      </c>
      <c r="L11" s="19" t="s">
        <v>62</v>
      </c>
      <c r="M11" s="12" t="s">
        <v>104</v>
      </c>
    </row>
    <row r="12" spans="1:13" x14ac:dyDescent="0.25">
      <c r="A12" s="5" t="s">
        <v>10</v>
      </c>
      <c r="B12" s="18" t="s">
        <v>38</v>
      </c>
      <c r="C12" s="19" t="s">
        <v>38</v>
      </c>
      <c r="D12" s="12" t="s">
        <v>38</v>
      </c>
      <c r="E12" s="18" t="s">
        <v>38</v>
      </c>
      <c r="F12" s="19" t="s">
        <v>38</v>
      </c>
      <c r="G12" s="12" t="s">
        <v>38</v>
      </c>
      <c r="H12" s="18" t="s">
        <v>1</v>
      </c>
      <c r="I12" s="19" t="s">
        <v>63</v>
      </c>
      <c r="J12" s="12" t="s">
        <v>85</v>
      </c>
      <c r="K12" s="18" t="s">
        <v>40</v>
      </c>
      <c r="L12" s="19" t="s">
        <v>62</v>
      </c>
      <c r="M12" s="12" t="s">
        <v>104</v>
      </c>
    </row>
    <row r="13" spans="1:13" x14ac:dyDescent="0.25">
      <c r="A13" s="5" t="s">
        <v>11</v>
      </c>
      <c r="B13" s="18" t="s">
        <v>38</v>
      </c>
      <c r="C13" s="19" t="s">
        <v>38</v>
      </c>
      <c r="D13" s="12" t="s">
        <v>38</v>
      </c>
      <c r="E13" s="18" t="s">
        <v>38</v>
      </c>
      <c r="F13" s="19" t="s">
        <v>38</v>
      </c>
      <c r="G13" s="12" t="s">
        <v>38</v>
      </c>
      <c r="H13" s="18" t="s">
        <v>39</v>
      </c>
      <c r="I13" s="19" t="s">
        <v>62</v>
      </c>
      <c r="J13" s="12" t="s">
        <v>86</v>
      </c>
      <c r="K13" s="18" t="s">
        <v>38</v>
      </c>
      <c r="L13" s="19" t="s">
        <v>38</v>
      </c>
      <c r="M13" s="12" t="s">
        <v>38</v>
      </c>
    </row>
    <row r="14" spans="1:13" x14ac:dyDescent="0.25">
      <c r="A14" s="5" t="s">
        <v>12</v>
      </c>
      <c r="B14" s="18" t="s">
        <v>1</v>
      </c>
      <c r="C14" s="19" t="s">
        <v>63</v>
      </c>
      <c r="D14" s="12" t="s">
        <v>67</v>
      </c>
      <c r="E14" s="18" t="s">
        <v>1</v>
      </c>
      <c r="F14" s="19" t="s">
        <v>63</v>
      </c>
      <c r="G14" s="12" t="s">
        <v>73</v>
      </c>
      <c r="H14" s="18" t="s">
        <v>40</v>
      </c>
      <c r="I14" s="19" t="s">
        <v>62</v>
      </c>
      <c r="J14" s="12" t="s">
        <v>86</v>
      </c>
      <c r="K14" s="18" t="s">
        <v>38</v>
      </c>
      <c r="L14" s="19" t="s">
        <v>38</v>
      </c>
      <c r="M14" s="12" t="s">
        <v>38</v>
      </c>
    </row>
    <row r="15" spans="1:13" x14ac:dyDescent="0.25">
      <c r="A15" s="5" t="s">
        <v>13</v>
      </c>
      <c r="B15" s="18" t="s">
        <v>1</v>
      </c>
      <c r="C15" s="19" t="s">
        <v>63</v>
      </c>
      <c r="D15" s="12" t="s">
        <v>67</v>
      </c>
      <c r="E15" s="18" t="s">
        <v>1</v>
      </c>
      <c r="F15" s="19" t="s">
        <v>63</v>
      </c>
      <c r="G15" s="12" t="s">
        <v>73</v>
      </c>
      <c r="H15" s="18" t="s">
        <v>38</v>
      </c>
      <c r="I15" s="19" t="s">
        <v>38</v>
      </c>
      <c r="J15" s="12" t="s">
        <v>38</v>
      </c>
      <c r="K15" s="18" t="s">
        <v>38</v>
      </c>
      <c r="L15" s="19" t="s">
        <v>38</v>
      </c>
      <c r="M15" s="12" t="s">
        <v>38</v>
      </c>
    </row>
    <row r="16" spans="1:13" x14ac:dyDescent="0.25">
      <c r="A16" s="5" t="s">
        <v>14</v>
      </c>
      <c r="B16" s="18" t="s">
        <v>39</v>
      </c>
      <c r="C16" s="19" t="s">
        <v>62</v>
      </c>
      <c r="D16" s="12" t="s">
        <v>69</v>
      </c>
      <c r="E16" s="18" t="s">
        <v>39</v>
      </c>
      <c r="F16" s="19" t="s">
        <v>62</v>
      </c>
      <c r="G16" s="12" t="s">
        <v>75</v>
      </c>
      <c r="H16" s="18" t="s">
        <v>38</v>
      </c>
      <c r="I16" s="19" t="s">
        <v>38</v>
      </c>
      <c r="J16" s="12" t="s">
        <v>38</v>
      </c>
      <c r="K16" s="18" t="s">
        <v>1</v>
      </c>
      <c r="L16" s="19" t="s">
        <v>63</v>
      </c>
      <c r="M16" s="12" t="s">
        <v>105</v>
      </c>
    </row>
    <row r="17" spans="1:13" x14ac:dyDescent="0.25">
      <c r="A17" s="5" t="s">
        <v>15</v>
      </c>
      <c r="B17" s="18" t="s">
        <v>40</v>
      </c>
      <c r="C17" s="19" t="s">
        <v>62</v>
      </c>
      <c r="D17" s="12" t="s">
        <v>69</v>
      </c>
      <c r="E17" s="18" t="s">
        <v>40</v>
      </c>
      <c r="F17" s="19" t="s">
        <v>62</v>
      </c>
      <c r="G17" s="12" t="s">
        <v>75</v>
      </c>
      <c r="H17" s="18" t="s">
        <v>38</v>
      </c>
      <c r="I17" s="19" t="s">
        <v>38</v>
      </c>
      <c r="J17" s="12" t="s">
        <v>38</v>
      </c>
      <c r="K17" s="18" t="s">
        <v>1</v>
      </c>
      <c r="L17" s="19" t="s">
        <v>63</v>
      </c>
      <c r="M17" s="12" t="s">
        <v>105</v>
      </c>
    </row>
    <row r="18" spans="1:13" x14ac:dyDescent="0.25">
      <c r="A18" s="5" t="s">
        <v>16</v>
      </c>
      <c r="B18" s="18" t="s">
        <v>39</v>
      </c>
      <c r="C18" s="19" t="s">
        <v>62</v>
      </c>
      <c r="D18" s="12" t="s">
        <v>115</v>
      </c>
      <c r="E18" s="18" t="s">
        <v>39</v>
      </c>
      <c r="F18" s="19" t="s">
        <v>62</v>
      </c>
      <c r="G18" s="12" t="s">
        <v>112</v>
      </c>
      <c r="H18" s="18" t="s">
        <v>1</v>
      </c>
      <c r="I18" s="19" t="s">
        <v>63</v>
      </c>
      <c r="J18" s="12" t="s">
        <v>98</v>
      </c>
      <c r="K18" s="18" t="s">
        <v>39</v>
      </c>
      <c r="L18" s="19"/>
      <c r="M18" s="12" t="s">
        <v>106</v>
      </c>
    </row>
    <row r="19" spans="1:13" x14ac:dyDescent="0.25">
      <c r="A19" s="5" t="s">
        <v>17</v>
      </c>
      <c r="B19" s="18" t="s">
        <v>38</v>
      </c>
      <c r="C19" s="19" t="s">
        <v>38</v>
      </c>
      <c r="D19" s="12" t="s">
        <v>38</v>
      </c>
      <c r="E19" s="18" t="s">
        <v>38</v>
      </c>
      <c r="F19" s="19" t="s">
        <v>38</v>
      </c>
      <c r="G19" s="12" t="s">
        <v>38</v>
      </c>
      <c r="H19" s="18" t="s">
        <v>1</v>
      </c>
      <c r="I19" s="19" t="s">
        <v>63</v>
      </c>
      <c r="J19" s="12" t="s">
        <v>98</v>
      </c>
      <c r="K19" s="18" t="s">
        <v>40</v>
      </c>
      <c r="L19" s="19" t="s">
        <v>62</v>
      </c>
      <c r="M19" s="12" t="s">
        <v>106</v>
      </c>
    </row>
    <row r="20" spans="1:13" x14ac:dyDescent="0.25">
      <c r="A20" s="5" t="s">
        <v>18</v>
      </c>
      <c r="B20" s="18" t="s">
        <v>38</v>
      </c>
      <c r="C20" s="19" t="s">
        <v>38</v>
      </c>
      <c r="D20" s="12" t="s">
        <v>38</v>
      </c>
      <c r="E20" s="18" t="s">
        <v>38</v>
      </c>
      <c r="F20" s="19" t="s">
        <v>38</v>
      </c>
      <c r="G20" s="12" t="s">
        <v>38</v>
      </c>
      <c r="H20" s="18" t="s">
        <v>39</v>
      </c>
      <c r="I20" s="19" t="s">
        <v>62</v>
      </c>
      <c r="J20" s="12" t="s">
        <v>99</v>
      </c>
      <c r="K20" s="18" t="s">
        <v>38</v>
      </c>
      <c r="L20" s="19" t="s">
        <v>38</v>
      </c>
      <c r="M20" s="12" t="s">
        <v>38</v>
      </c>
    </row>
    <row r="21" spans="1:13" x14ac:dyDescent="0.25">
      <c r="A21" s="5" t="s">
        <v>19</v>
      </c>
      <c r="B21" s="18" t="s">
        <v>1</v>
      </c>
      <c r="C21" s="19" t="s">
        <v>63</v>
      </c>
      <c r="D21" s="12" t="s">
        <v>70</v>
      </c>
      <c r="E21" s="18" t="s">
        <v>1</v>
      </c>
      <c r="F21" s="19" t="s">
        <v>63</v>
      </c>
      <c r="G21" s="12" t="s">
        <v>74</v>
      </c>
      <c r="H21" s="18" t="s">
        <v>40</v>
      </c>
      <c r="I21" s="19" t="s">
        <v>62</v>
      </c>
      <c r="J21" s="12" t="s">
        <v>99</v>
      </c>
      <c r="K21" s="18" t="s">
        <v>38</v>
      </c>
      <c r="L21" s="19" t="s">
        <v>38</v>
      </c>
      <c r="M21" s="12" t="s">
        <v>38</v>
      </c>
    </row>
    <row r="22" spans="1:13" x14ac:dyDescent="0.25">
      <c r="A22" s="5" t="s">
        <v>20</v>
      </c>
      <c r="B22" s="18" t="s">
        <v>1</v>
      </c>
      <c r="C22" s="19" t="s">
        <v>63</v>
      </c>
      <c r="D22" s="12" t="s">
        <v>70</v>
      </c>
      <c r="E22" s="18" t="s">
        <v>1</v>
      </c>
      <c r="F22" s="19" t="s">
        <v>63</v>
      </c>
      <c r="G22" s="12" t="s">
        <v>74</v>
      </c>
      <c r="H22" s="18" t="s">
        <v>38</v>
      </c>
      <c r="I22" s="19" t="s">
        <v>38</v>
      </c>
      <c r="J22" s="12" t="s">
        <v>38</v>
      </c>
      <c r="K22" s="18" t="s">
        <v>38</v>
      </c>
      <c r="L22" s="19" t="s">
        <v>38</v>
      </c>
      <c r="M22" s="12" t="s">
        <v>38</v>
      </c>
    </row>
    <row r="23" spans="1:13" x14ac:dyDescent="0.25">
      <c r="A23" s="5" t="s">
        <v>21</v>
      </c>
      <c r="B23" s="18" t="s">
        <v>39</v>
      </c>
      <c r="C23" s="19" t="s">
        <v>62</v>
      </c>
      <c r="D23" s="12" t="s">
        <v>45</v>
      </c>
      <c r="E23" s="18" t="s">
        <v>39</v>
      </c>
      <c r="F23" s="19" t="s">
        <v>62</v>
      </c>
      <c r="G23" s="12" t="s">
        <v>76</v>
      </c>
      <c r="H23" s="18" t="s">
        <v>38</v>
      </c>
      <c r="I23" s="19" t="s">
        <v>38</v>
      </c>
      <c r="J23" s="12" t="s">
        <v>38</v>
      </c>
      <c r="K23" s="18" t="s">
        <v>1</v>
      </c>
      <c r="L23" s="19" t="s">
        <v>63</v>
      </c>
      <c r="M23" s="12" t="s">
        <v>111</v>
      </c>
    </row>
    <row r="24" spans="1:13" x14ac:dyDescent="0.25">
      <c r="A24" s="5" t="s">
        <v>22</v>
      </c>
      <c r="B24" s="18" t="s">
        <v>40</v>
      </c>
      <c r="C24" s="19" t="s">
        <v>62</v>
      </c>
      <c r="D24" s="12" t="s">
        <v>45</v>
      </c>
      <c r="E24" s="18" t="s">
        <v>40</v>
      </c>
      <c r="F24" s="19" t="s">
        <v>62</v>
      </c>
      <c r="G24" s="12" t="s">
        <v>76</v>
      </c>
      <c r="H24" s="18" t="s">
        <v>38</v>
      </c>
      <c r="I24" s="19" t="s">
        <v>38</v>
      </c>
      <c r="J24" s="12" t="s">
        <v>38</v>
      </c>
      <c r="K24" s="18" t="s">
        <v>1</v>
      </c>
      <c r="L24" s="19" t="s">
        <v>63</v>
      </c>
      <c r="M24" s="12" t="s">
        <v>111</v>
      </c>
    </row>
    <row r="25" spans="1:13" x14ac:dyDescent="0.25">
      <c r="A25" s="5" t="s">
        <v>23</v>
      </c>
      <c r="B25" s="18" t="s">
        <v>39</v>
      </c>
      <c r="C25" s="19" t="s">
        <v>62</v>
      </c>
      <c r="D25" s="12" t="s">
        <v>116</v>
      </c>
      <c r="E25" s="18" t="s">
        <v>39</v>
      </c>
      <c r="F25" s="19" t="s">
        <v>62</v>
      </c>
      <c r="G25" s="12" t="s">
        <v>113</v>
      </c>
      <c r="H25" s="18" t="s">
        <v>1</v>
      </c>
      <c r="I25" s="19" t="s">
        <v>63</v>
      </c>
      <c r="J25" s="12" t="s">
        <v>100</v>
      </c>
      <c r="K25" s="18" t="s">
        <v>39</v>
      </c>
      <c r="L25" s="19" t="s">
        <v>62</v>
      </c>
      <c r="M25" s="12" t="s">
        <v>108</v>
      </c>
    </row>
    <row r="26" spans="1:13" x14ac:dyDescent="0.25">
      <c r="A26" s="5" t="s">
        <v>24</v>
      </c>
      <c r="B26" s="18" t="s">
        <v>38</v>
      </c>
      <c r="C26" s="19" t="s">
        <v>38</v>
      </c>
      <c r="D26" s="12" t="s">
        <v>38</v>
      </c>
      <c r="E26" s="18" t="s">
        <v>38</v>
      </c>
      <c r="F26" s="19" t="s">
        <v>38</v>
      </c>
      <c r="G26" s="12" t="s">
        <v>38</v>
      </c>
      <c r="H26" s="18" t="s">
        <v>1</v>
      </c>
      <c r="I26" s="19" t="s">
        <v>63</v>
      </c>
      <c r="J26" s="12" t="s">
        <v>100</v>
      </c>
      <c r="K26" s="18" t="s">
        <v>40</v>
      </c>
      <c r="L26" s="19" t="s">
        <v>62</v>
      </c>
      <c r="M26" s="12" t="s">
        <v>108</v>
      </c>
    </row>
    <row r="27" spans="1:13" x14ac:dyDescent="0.25">
      <c r="A27" s="5" t="s">
        <v>25</v>
      </c>
      <c r="B27" s="18" t="s">
        <v>38</v>
      </c>
      <c r="C27" s="19" t="s">
        <v>38</v>
      </c>
      <c r="D27" s="12" t="s">
        <v>38</v>
      </c>
      <c r="E27" s="18" t="s">
        <v>38</v>
      </c>
      <c r="F27" s="19" t="s">
        <v>38</v>
      </c>
      <c r="G27" s="12" t="s">
        <v>38</v>
      </c>
      <c r="H27" s="18" t="s">
        <v>39</v>
      </c>
      <c r="I27" s="19" t="s">
        <v>62</v>
      </c>
      <c r="J27" s="12" t="s">
        <v>101</v>
      </c>
      <c r="K27" s="18" t="s">
        <v>38</v>
      </c>
      <c r="L27" s="19" t="s">
        <v>38</v>
      </c>
      <c r="M27" s="12" t="s">
        <v>38</v>
      </c>
    </row>
    <row r="28" spans="1:13" x14ac:dyDescent="0.25">
      <c r="A28" s="5" t="s">
        <v>26</v>
      </c>
      <c r="B28" s="18" t="s">
        <v>1</v>
      </c>
      <c r="C28" s="19" t="s">
        <v>63</v>
      </c>
      <c r="D28" s="12" t="s">
        <v>71</v>
      </c>
      <c r="E28" s="18" t="s">
        <v>1</v>
      </c>
      <c r="F28" s="19" t="s">
        <v>63</v>
      </c>
      <c r="G28" s="12" t="s">
        <v>77</v>
      </c>
      <c r="H28" s="18" t="s">
        <v>40</v>
      </c>
      <c r="I28" s="19" t="s">
        <v>62</v>
      </c>
      <c r="J28" s="12" t="s">
        <v>101</v>
      </c>
      <c r="K28" s="18" t="s">
        <v>38</v>
      </c>
      <c r="L28" s="19" t="s">
        <v>38</v>
      </c>
      <c r="M28" s="12" t="s">
        <v>38</v>
      </c>
    </row>
    <row r="29" spans="1:13" x14ac:dyDescent="0.25">
      <c r="A29" s="5" t="s">
        <v>27</v>
      </c>
      <c r="B29" s="18" t="s">
        <v>1</v>
      </c>
      <c r="C29" s="19" t="s">
        <v>63</v>
      </c>
      <c r="D29" s="12" t="s">
        <v>71</v>
      </c>
      <c r="E29" s="18" t="s">
        <v>1</v>
      </c>
      <c r="F29" s="19" t="s">
        <v>63</v>
      </c>
      <c r="G29" s="12" t="s">
        <v>77</v>
      </c>
      <c r="H29" s="18" t="s">
        <v>38</v>
      </c>
      <c r="I29" s="19" t="s">
        <v>38</v>
      </c>
      <c r="J29" s="12" t="s">
        <v>38</v>
      </c>
      <c r="K29" s="18" t="s">
        <v>38</v>
      </c>
      <c r="L29" s="19" t="s">
        <v>38</v>
      </c>
      <c r="M29" s="12" t="s">
        <v>38</v>
      </c>
    </row>
    <row r="30" spans="1:13" x14ac:dyDescent="0.25">
      <c r="A30" s="5" t="s">
        <v>28</v>
      </c>
      <c r="B30" s="18" t="s">
        <v>39</v>
      </c>
      <c r="C30" s="19" t="s">
        <v>62</v>
      </c>
      <c r="D30" s="12" t="s">
        <v>72</v>
      </c>
      <c r="E30" s="18" t="s">
        <v>39</v>
      </c>
      <c r="F30" s="19" t="s">
        <v>62</v>
      </c>
      <c r="G30" s="12" t="s">
        <v>78</v>
      </c>
      <c r="H30" s="18" t="s">
        <v>38</v>
      </c>
      <c r="I30" s="19" t="s">
        <v>38</v>
      </c>
      <c r="J30" s="12" t="s">
        <v>38</v>
      </c>
      <c r="K30" s="18" t="s">
        <v>38</v>
      </c>
      <c r="L30" s="19" t="s">
        <v>38</v>
      </c>
      <c r="M30" s="12" t="s">
        <v>38</v>
      </c>
    </row>
    <row r="31" spans="1:13" x14ac:dyDescent="0.25">
      <c r="A31" s="5" t="s">
        <v>29</v>
      </c>
      <c r="B31" s="18" t="s">
        <v>40</v>
      </c>
      <c r="C31" s="19" t="s">
        <v>62</v>
      </c>
      <c r="D31" s="12" t="s">
        <v>72</v>
      </c>
      <c r="E31" s="18" t="s">
        <v>40</v>
      </c>
      <c r="F31" s="19" t="s">
        <v>62</v>
      </c>
      <c r="G31" s="12" t="s">
        <v>78</v>
      </c>
      <c r="H31" s="18" t="s">
        <v>38</v>
      </c>
      <c r="I31" s="19" t="s">
        <v>38</v>
      </c>
      <c r="J31" s="12" t="s">
        <v>38</v>
      </c>
      <c r="K31" s="18" t="s">
        <v>38</v>
      </c>
      <c r="L31" s="19" t="s">
        <v>38</v>
      </c>
      <c r="M31" s="12" t="s">
        <v>38</v>
      </c>
    </row>
    <row r="32" spans="1:13" x14ac:dyDescent="0.25">
      <c r="A32" s="5" t="s">
        <v>30</v>
      </c>
      <c r="B32" s="18" t="s">
        <v>38</v>
      </c>
      <c r="C32" s="19" t="s">
        <v>38</v>
      </c>
      <c r="D32" s="12" t="s">
        <v>38</v>
      </c>
      <c r="E32" s="18" t="s">
        <v>38</v>
      </c>
      <c r="F32" s="19" t="s">
        <v>38</v>
      </c>
      <c r="G32" s="12" t="s">
        <v>38</v>
      </c>
      <c r="H32" s="18" t="s">
        <v>1</v>
      </c>
      <c r="I32" s="19" t="s">
        <v>63</v>
      </c>
      <c r="J32" s="12" t="s">
        <v>102</v>
      </c>
      <c r="K32" s="18" t="s">
        <v>39</v>
      </c>
      <c r="L32" s="19" t="s">
        <v>62</v>
      </c>
      <c r="M32" s="12" t="s">
        <v>102</v>
      </c>
    </row>
    <row r="33" spans="1:13" x14ac:dyDescent="0.25">
      <c r="A33" s="5" t="s">
        <v>31</v>
      </c>
      <c r="B33" s="18" t="s">
        <v>38</v>
      </c>
      <c r="C33" s="19" t="s">
        <v>38</v>
      </c>
      <c r="D33" s="12" t="s">
        <v>38</v>
      </c>
      <c r="E33" s="18" t="s">
        <v>38</v>
      </c>
      <c r="F33" s="19" t="s">
        <v>38</v>
      </c>
      <c r="G33" s="12" t="s">
        <v>38</v>
      </c>
      <c r="H33" s="18" t="s">
        <v>1</v>
      </c>
      <c r="I33" s="19" t="s">
        <v>63</v>
      </c>
      <c r="J33" s="12" t="s">
        <v>102</v>
      </c>
      <c r="K33" s="18" t="s">
        <v>40</v>
      </c>
      <c r="L33" s="19" t="s">
        <v>62</v>
      </c>
      <c r="M33" s="12" t="s">
        <v>102</v>
      </c>
    </row>
    <row r="34" spans="1:13" ht="15.75" thickBot="1" x14ac:dyDescent="0.3">
      <c r="A34" s="6" t="s">
        <v>32</v>
      </c>
      <c r="B34" s="22" t="s">
        <v>38</v>
      </c>
      <c r="C34" s="23" t="s">
        <v>38</v>
      </c>
      <c r="D34" s="17" t="s">
        <v>38</v>
      </c>
      <c r="E34" s="22" t="s">
        <v>38</v>
      </c>
      <c r="F34" s="23" t="s">
        <v>38</v>
      </c>
      <c r="G34" s="17" t="s">
        <v>38</v>
      </c>
      <c r="H34" s="22" t="s">
        <v>38</v>
      </c>
      <c r="I34" s="23" t="s">
        <v>38</v>
      </c>
      <c r="J34" s="17" t="s">
        <v>38</v>
      </c>
      <c r="K34" s="22" t="s">
        <v>38</v>
      </c>
      <c r="L34" s="23" t="s">
        <v>38</v>
      </c>
      <c r="M34" s="17" t="s">
        <v>38</v>
      </c>
    </row>
    <row r="35" spans="1:13" ht="15.75" thickTop="1" x14ac:dyDescent="0.25">
      <c r="A35" s="51"/>
    </row>
  </sheetData>
  <mergeCells count="6">
    <mergeCell ref="A1:M1"/>
    <mergeCell ref="B2:D2"/>
    <mergeCell ref="E2:G2"/>
    <mergeCell ref="A2:A3"/>
    <mergeCell ref="H2:J2"/>
    <mergeCell ref="K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E17" sqref="E17"/>
    </sheetView>
  </sheetViews>
  <sheetFormatPr defaultRowHeight="15" x14ac:dyDescent="0.25"/>
  <cols>
    <col min="1" max="1" width="18.42578125" customWidth="1"/>
    <col min="2" max="3" width="11.42578125" bestFit="1" customWidth="1"/>
    <col min="4" max="4" width="13.42578125" bestFit="1" customWidth="1"/>
    <col min="5" max="5" width="18.5703125" customWidth="1"/>
    <col min="7" max="7" width="13.28515625" bestFit="1" customWidth="1"/>
  </cols>
  <sheetData>
    <row r="1" spans="1:7" ht="18" thickBot="1" x14ac:dyDescent="0.35">
      <c r="A1" s="62" t="s">
        <v>123</v>
      </c>
      <c r="B1" s="63"/>
      <c r="C1" s="63"/>
      <c r="D1" s="63"/>
      <c r="E1" s="64"/>
    </row>
    <row r="2" spans="1:7" ht="30.75" thickBot="1" x14ac:dyDescent="0.3">
      <c r="A2" s="50" t="s">
        <v>41</v>
      </c>
      <c r="B2" s="50" t="s">
        <v>95</v>
      </c>
      <c r="C2" s="52" t="s">
        <v>107</v>
      </c>
      <c r="D2" s="50" t="s">
        <v>88</v>
      </c>
      <c r="E2" s="50" t="s">
        <v>89</v>
      </c>
    </row>
    <row r="3" spans="1:7" ht="15.75" thickBot="1" x14ac:dyDescent="0.3">
      <c r="A3" s="61" t="s">
        <v>121</v>
      </c>
      <c r="B3" s="45" t="s">
        <v>90</v>
      </c>
      <c r="C3" s="46">
        <f>7*331</f>
        <v>2317</v>
      </c>
      <c r="D3" s="47">
        <v>2.12</v>
      </c>
      <c r="E3" s="48">
        <f t="shared" ref="E3:E11" si="0">C3*D3</f>
        <v>4912.04</v>
      </c>
    </row>
    <row r="4" spans="1:7" ht="15.75" thickBot="1" x14ac:dyDescent="0.3">
      <c r="A4" s="61"/>
      <c r="B4" s="43" t="s">
        <v>91</v>
      </c>
      <c r="C4" s="33">
        <f>2*331</f>
        <v>662</v>
      </c>
      <c r="D4" s="36">
        <v>2.2400000000000002</v>
      </c>
      <c r="E4" s="37">
        <f t="shared" si="0"/>
        <v>1482.88</v>
      </c>
    </row>
    <row r="5" spans="1:7" ht="15.75" thickBot="1" x14ac:dyDescent="0.3">
      <c r="A5" s="61"/>
      <c r="B5" s="41" t="s">
        <v>92</v>
      </c>
      <c r="C5" s="38">
        <f>2*331</f>
        <v>662</v>
      </c>
      <c r="D5" s="39">
        <v>2.48</v>
      </c>
      <c r="E5" s="40">
        <f t="shared" si="0"/>
        <v>1641.76</v>
      </c>
      <c r="G5" s="32"/>
    </row>
    <row r="6" spans="1:7" ht="15.75" thickBot="1" x14ac:dyDescent="0.3">
      <c r="A6" s="61" t="s">
        <v>94</v>
      </c>
      <c r="B6" s="45" t="s">
        <v>90</v>
      </c>
      <c r="C6" s="46">
        <f>3*331</f>
        <v>993</v>
      </c>
      <c r="D6" s="47">
        <v>2.12</v>
      </c>
      <c r="E6" s="48">
        <f t="shared" si="0"/>
        <v>2105.1600000000003</v>
      </c>
      <c r="G6" s="32"/>
    </row>
    <row r="7" spans="1:7" ht="15.75" thickBot="1" x14ac:dyDescent="0.3">
      <c r="A7" s="61"/>
      <c r="B7" s="43" t="s">
        <v>91</v>
      </c>
      <c r="C7" s="33">
        <f>1*331</f>
        <v>331</v>
      </c>
      <c r="D7" s="36">
        <v>2.2400000000000002</v>
      </c>
      <c r="E7" s="37">
        <f t="shared" si="0"/>
        <v>741.44</v>
      </c>
      <c r="G7" s="32"/>
    </row>
    <row r="8" spans="1:7" ht="15.75" thickBot="1" x14ac:dyDescent="0.3">
      <c r="A8" s="61"/>
      <c r="B8" s="44" t="s">
        <v>92</v>
      </c>
      <c r="C8" s="38">
        <f>3*331</f>
        <v>993</v>
      </c>
      <c r="D8" s="39">
        <v>2.48</v>
      </c>
      <c r="E8" s="40">
        <f t="shared" si="0"/>
        <v>2462.64</v>
      </c>
    </row>
    <row r="9" spans="1:7" ht="15.75" thickBot="1" x14ac:dyDescent="0.3">
      <c r="A9" s="61" t="s">
        <v>110</v>
      </c>
      <c r="B9" s="45" t="s">
        <v>90</v>
      </c>
      <c r="C9" s="46">
        <f>8*331</f>
        <v>2648</v>
      </c>
      <c r="D9" s="47">
        <v>2.12</v>
      </c>
      <c r="E9" s="48">
        <f t="shared" si="0"/>
        <v>5613.76</v>
      </c>
      <c r="G9" s="32"/>
    </row>
    <row r="10" spans="1:7" ht="15.75" thickBot="1" x14ac:dyDescent="0.3">
      <c r="A10" s="61"/>
      <c r="B10" s="43" t="s">
        <v>91</v>
      </c>
      <c r="C10" s="33">
        <f>5*331</f>
        <v>1655</v>
      </c>
      <c r="D10" s="36">
        <v>2.2400000000000002</v>
      </c>
      <c r="E10" s="37">
        <f t="shared" si="0"/>
        <v>3707.2000000000003</v>
      </c>
      <c r="G10" s="32"/>
    </row>
    <row r="11" spans="1:7" ht="15.75" thickBot="1" x14ac:dyDescent="0.3">
      <c r="A11" s="61"/>
      <c r="B11" s="44" t="s">
        <v>92</v>
      </c>
      <c r="C11" s="38">
        <f>4*331</f>
        <v>1324</v>
      </c>
      <c r="D11" s="39">
        <v>2.48</v>
      </c>
      <c r="E11" s="40">
        <f t="shared" si="0"/>
        <v>3283.52</v>
      </c>
    </row>
    <row r="12" spans="1:7" ht="17.25" customHeight="1" thickBot="1" x14ac:dyDescent="0.3">
      <c r="A12" s="35"/>
      <c r="B12" s="34"/>
      <c r="C12" s="34"/>
      <c r="D12" s="42" t="s">
        <v>96</v>
      </c>
      <c r="E12" s="49">
        <f>SUM(E3:E11)</f>
        <v>25950.400000000001</v>
      </c>
    </row>
  </sheetData>
  <mergeCells count="4">
    <mergeCell ref="A6:A8"/>
    <mergeCell ref="A3:A5"/>
    <mergeCell ref="A1:E1"/>
    <mergeCell ref="A9:A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Frutas 2018</vt:lpstr>
      <vt:lpstr>Frutas 2019</vt:lpstr>
      <vt:lpstr>Sucos</vt:lpstr>
      <vt:lpstr>'Frutas 2018'!Area_de_impressao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jade_schevenin</dc:creator>
  <cp:lastModifiedBy>ines_moreira</cp:lastModifiedBy>
  <cp:lastPrinted>2018-08-24T18:00:01Z</cp:lastPrinted>
  <dcterms:created xsi:type="dcterms:W3CDTF">2018-06-26T17:41:08Z</dcterms:created>
  <dcterms:modified xsi:type="dcterms:W3CDTF">2018-08-27T19:39:53Z</dcterms:modified>
</cp:coreProperties>
</file>